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Uçak Teknolojisi"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G16" i="1"/>
  <c r="E16" i="1"/>
  <c r="I17" i="1"/>
  <c r="G17" i="1"/>
  <c r="E17" i="1"/>
  <c r="J17" i="1" l="1"/>
  <c r="J16" i="1"/>
  <c r="I18" i="1"/>
  <c r="G18" i="1"/>
  <c r="E18" i="1"/>
  <c r="J18" i="1" l="1"/>
  <c r="E15" i="1"/>
  <c r="G15" i="1"/>
  <c r="I15" i="1"/>
  <c r="J15" i="1" l="1"/>
  <c r="C10" i="1" l="1"/>
</calcChain>
</file>

<file path=xl/sharedStrings.xml><?xml version="1.0" encoding="utf-8"?>
<sst xmlns="http://schemas.openxmlformats.org/spreadsheetml/2006/main" count="46" uniqueCount="39">
  <si>
    <t>ÖĞRETİM GÖREVLİSİ (ÖN LİSANS)  DEĞERLENDİRME TABLOSU</t>
  </si>
  <si>
    <t>Üniversite:</t>
  </si>
  <si>
    <t>Resmi Gazete İlan Tarihi:</t>
  </si>
  <si>
    <t>Resmi Gazete İlan Sayısı:</t>
  </si>
  <si>
    <t>Yüksekokul:</t>
  </si>
  <si>
    <t>İlk BaşvuruTarihi:</t>
  </si>
  <si>
    <t xml:space="preserve">Sınav Tarihi: </t>
  </si>
  <si>
    <t>Programı:</t>
  </si>
  <si>
    <t>Son Başvuru Tarihi:</t>
  </si>
  <si>
    <t>Sonuç Açıklama Tarihi:</t>
  </si>
  <si>
    <t xml:space="preserve">Kadro Sayısı: </t>
  </si>
  <si>
    <t>Ön Değerlendirme Tarihi:</t>
  </si>
  <si>
    <t xml:space="preserve">Adı </t>
  </si>
  <si>
    <t>Soyadı</t>
  </si>
  <si>
    <t>ALES Puanı</t>
  </si>
  <si>
    <t>ALES Puanı %35</t>
  </si>
  <si>
    <t>Lisans Mezuniyet Notu</t>
  </si>
  <si>
    <t>Lisans Mezuniyet Notu %30</t>
  </si>
  <si>
    <t>Giriş Sınavı Puanı</t>
  </si>
  <si>
    <t>Giriş (Bilim Sınav) Notu %35</t>
  </si>
  <si>
    <t>Toplam Puanı</t>
  </si>
  <si>
    <t>Başarı Durumu</t>
  </si>
  <si>
    <t>Açıklama</t>
  </si>
  <si>
    <t>Atama Durumu</t>
  </si>
  <si>
    <t>İstanbul Beykent Üniversitesi</t>
  </si>
  <si>
    <t>Başarılı</t>
  </si>
  <si>
    <t>Uygun</t>
  </si>
  <si>
    <t>Asil</t>
  </si>
  <si>
    <t>Uçak Teknolojisi</t>
  </si>
  <si>
    <t>Başarısız</t>
  </si>
  <si>
    <t>12. Madde Uyarınca   Uygun Değil</t>
  </si>
  <si>
    <t>On**</t>
  </si>
  <si>
    <t>OT**</t>
  </si>
  <si>
    <t>Bat****</t>
  </si>
  <si>
    <t>ÖN**</t>
  </si>
  <si>
    <t>Ni***</t>
  </si>
  <si>
    <t>AY***</t>
  </si>
  <si>
    <t>Bah****</t>
  </si>
  <si>
    <t xml:space="preserve">    Üniversitemiz Meslek Yüksekokulu Uçak Teknolojisi Programı Öğretim Görevlisi kadrosuna atanmak üzere başvuruda bulunan adayların Bilim Sınavı 15.02.2024 Perşembe günü Beylikdüzü Yerleşkesi Merkez Binada yapılmış olup, aşağıda ismi belirtilen adaylar başarılı olmuştur.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</si>
</sst>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2"/>
      <color theme="1"/>
      <name val="Times New Roman"/>
      <family val="1"/>
      <charset val="162"/>
    </font>
    <font>
      <sz val="12"/>
      <color theme="1"/>
      <name val="Times New Roman"/>
      <family val="1"/>
      <charset val="162"/>
    </font>
    <font>
      <sz val="12"/>
      <name val="Times New Roman"/>
      <family val="1"/>
      <charset val="162"/>
    </font>
    <font>
      <sz val="12"/>
      <color theme="1"/>
      <name val="Times"/>
      <family val="1"/>
    </font>
    <font>
      <sz val="16"/>
      <name val="Times New Roman"/>
      <family val="1"/>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14" fontId="2" fillId="0" borderId="0" xfId="0" applyNumberFormat="1" applyFont="1" applyBorder="1" applyAlignment="1" applyProtection="1">
      <alignment horizontal="center" vertical="center"/>
      <protection locked="0"/>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4" fillId="0" borderId="1" xfId="0" applyFont="1" applyBorder="1" applyAlignment="1">
      <alignment horizontal="center"/>
    </xf>
    <xf numFmtId="2" fontId="2" fillId="0" borderId="1" xfId="0" applyNumberFormat="1" applyFont="1" applyBorder="1" applyAlignment="1">
      <alignment horizontal="center"/>
    </xf>
    <xf numFmtId="0" fontId="2" fillId="0" borderId="1" xfId="0" applyFont="1" applyFill="1" applyBorder="1" applyAlignment="1">
      <alignment horizontal="center"/>
    </xf>
    <xf numFmtId="2" fontId="2" fillId="2" borderId="1" xfId="0" applyNumberFormat="1" applyFont="1" applyFill="1" applyBorder="1" applyAlignment="1">
      <alignment horizont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4" fontId="1" fillId="0" borderId="2" xfId="0" applyNumberFormat="1" applyFont="1" applyBorder="1" applyAlignment="1" applyProtection="1">
      <alignment horizontal="left" vertical="center"/>
      <protection locked="0"/>
    </xf>
    <xf numFmtId="14" fontId="1" fillId="0" borderId="4" xfId="0" applyNumberFormat="1"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5"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21</xdr:row>
      <xdr:rowOff>0</xdr:rowOff>
    </xdr:from>
    <xdr:to>
      <xdr:col>6</xdr:col>
      <xdr:colOff>304800</xdr:colOff>
      <xdr:row>22</xdr:row>
      <xdr:rowOff>114299</xdr:rowOff>
    </xdr:to>
    <xdr:sp macro="" textlink="">
      <xdr:nvSpPr>
        <xdr:cNvPr id="2"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21</xdr:row>
      <xdr:rowOff>0</xdr:rowOff>
    </xdr:from>
    <xdr:to>
      <xdr:col>6</xdr:col>
      <xdr:colOff>304800</xdr:colOff>
      <xdr:row>22</xdr:row>
      <xdr:rowOff>114299</xdr:rowOff>
    </xdr:to>
    <xdr:sp macro="" textlink="">
      <xdr:nvSpPr>
        <xdr:cNvPr id="3"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21</xdr:row>
      <xdr:rowOff>0</xdr:rowOff>
    </xdr:from>
    <xdr:to>
      <xdr:col>6</xdr:col>
      <xdr:colOff>304800</xdr:colOff>
      <xdr:row>22</xdr:row>
      <xdr:rowOff>114299</xdr:rowOff>
    </xdr:to>
    <xdr:sp macro="" textlink="">
      <xdr:nvSpPr>
        <xdr:cNvPr id="4"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21</xdr:row>
      <xdr:rowOff>0</xdr:rowOff>
    </xdr:from>
    <xdr:to>
      <xdr:col>6</xdr:col>
      <xdr:colOff>304800</xdr:colOff>
      <xdr:row>22</xdr:row>
      <xdr:rowOff>114299</xdr:rowOff>
    </xdr:to>
    <xdr:sp macro="" textlink="">
      <xdr:nvSpPr>
        <xdr:cNvPr id="5"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21</xdr:row>
      <xdr:rowOff>0</xdr:rowOff>
    </xdr:from>
    <xdr:ext cx="304800" cy="304799"/>
    <xdr:sp macro="" textlink="">
      <xdr:nvSpPr>
        <xdr:cNvPr id="6"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4799"/>
    <xdr:sp macro="" textlink="">
      <xdr:nvSpPr>
        <xdr:cNvPr id="7"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4799"/>
    <xdr:sp macro="" textlink="">
      <xdr:nvSpPr>
        <xdr:cNvPr id="8"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4799"/>
    <xdr:sp macro="" textlink="">
      <xdr:nvSpPr>
        <xdr:cNvPr id="9"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21</xdr:row>
      <xdr:rowOff>0</xdr:rowOff>
    </xdr:from>
    <xdr:ext cx="304800" cy="304799"/>
    <xdr:sp macro="" textlink="">
      <xdr:nvSpPr>
        <xdr:cNvPr id="13"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21</xdr:row>
      <xdr:rowOff>0</xdr:rowOff>
    </xdr:from>
    <xdr:ext cx="304800" cy="304799"/>
    <xdr:sp macro="" textlink="">
      <xdr:nvSpPr>
        <xdr:cNvPr id="14"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21</xdr:row>
      <xdr:rowOff>0</xdr:rowOff>
    </xdr:from>
    <xdr:ext cx="304800" cy="304799"/>
    <xdr:sp macro="" textlink="">
      <xdr:nvSpPr>
        <xdr:cNvPr id="15"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21</xdr:row>
      <xdr:rowOff>0</xdr:rowOff>
    </xdr:from>
    <xdr:ext cx="304800" cy="304799"/>
    <xdr:sp macro="" textlink="">
      <xdr:nvSpPr>
        <xdr:cNvPr id="16"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14;&#286;RET&#304;M%20G&#214;REVL&#304;S&#304;%20ALIMLARI\&#214;N%20DE&#286;ERLEND&#304;RME\&#231;ok%20boyutlu%20modelleme%20animasyon\&#199;ok%20Boyutlu%20Modelleme%20ve%20Animasyon%20&#214;n%20De&#287;erlendir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makine"/>
    </sheetNames>
    <sheetDataSet>
      <sheetData sheetId="0" refreshError="1"/>
      <sheetData sheetId="1" refreshError="1">
        <row r="3">
          <cell r="C3" t="str">
            <v xml:space="preserve"> Beykent  Üniversitesi</v>
          </cell>
        </row>
        <row r="4">
          <cell r="C4" t="str">
            <v>Meslek Yüksekokulu</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workbookViewId="0">
      <selection activeCell="F25" sqref="F25"/>
    </sheetView>
  </sheetViews>
  <sheetFormatPr defaultRowHeight="15" x14ac:dyDescent="0.25"/>
  <cols>
    <col min="2" max="2" width="20.28515625" customWidth="1"/>
    <col min="3" max="3" width="23.5703125" customWidth="1"/>
    <col min="5" max="5" width="13.140625" customWidth="1"/>
    <col min="6" max="6" width="16.7109375" customWidth="1"/>
    <col min="7" max="7" width="18.85546875" customWidth="1"/>
    <col min="8" max="8" width="14.85546875" customWidth="1"/>
    <col min="9" max="9" width="23.85546875" customWidth="1"/>
    <col min="10" max="10" width="16.28515625" customWidth="1"/>
    <col min="11" max="11" width="15.7109375" bestFit="1" customWidth="1"/>
    <col min="12" max="12" width="20.28515625" customWidth="1"/>
    <col min="13" max="13" width="20.5703125" customWidth="1"/>
  </cols>
  <sheetData>
    <row r="1" spans="1:13" x14ac:dyDescent="0.25">
      <c r="A1" s="35" t="s">
        <v>38</v>
      </c>
      <c r="B1" s="35"/>
      <c r="C1" s="35"/>
      <c r="D1" s="35"/>
      <c r="E1" s="35"/>
      <c r="F1" s="35"/>
      <c r="G1" s="35"/>
      <c r="H1" s="35"/>
      <c r="I1" s="35"/>
      <c r="J1" s="35"/>
      <c r="K1" s="35"/>
      <c r="L1" s="35"/>
      <c r="M1" s="35"/>
    </row>
    <row r="2" spans="1:13" x14ac:dyDescent="0.25">
      <c r="A2" s="35"/>
      <c r="B2" s="35"/>
      <c r="C2" s="35"/>
      <c r="D2" s="35"/>
      <c r="E2" s="35"/>
      <c r="F2" s="35"/>
      <c r="G2" s="35"/>
      <c r="H2" s="35"/>
      <c r="I2" s="35"/>
      <c r="J2" s="35"/>
      <c r="K2" s="35"/>
      <c r="L2" s="35"/>
      <c r="M2" s="35"/>
    </row>
    <row r="3" spans="1:13" x14ac:dyDescent="0.25">
      <c r="A3" s="35"/>
      <c r="B3" s="35"/>
      <c r="C3" s="35"/>
      <c r="D3" s="35"/>
      <c r="E3" s="35"/>
      <c r="F3" s="35"/>
      <c r="G3" s="35"/>
      <c r="H3" s="35"/>
      <c r="I3" s="35"/>
      <c r="J3" s="35"/>
      <c r="K3" s="35"/>
      <c r="L3" s="35"/>
      <c r="M3" s="35"/>
    </row>
    <row r="4" spans="1:13" x14ac:dyDescent="0.25">
      <c r="A4" s="35"/>
      <c r="B4" s="35"/>
      <c r="C4" s="35"/>
      <c r="D4" s="35"/>
      <c r="E4" s="35"/>
      <c r="F4" s="35"/>
      <c r="G4" s="35"/>
      <c r="H4" s="35"/>
      <c r="I4" s="35"/>
      <c r="J4" s="35"/>
      <c r="K4" s="35"/>
      <c r="L4" s="35"/>
      <c r="M4" s="35"/>
    </row>
    <row r="5" spans="1:13" x14ac:dyDescent="0.25">
      <c r="A5" s="35"/>
      <c r="B5" s="35"/>
      <c r="C5" s="35"/>
      <c r="D5" s="35"/>
      <c r="E5" s="35"/>
      <c r="F5" s="35"/>
      <c r="G5" s="35"/>
      <c r="H5" s="35"/>
      <c r="I5" s="35"/>
      <c r="J5" s="35"/>
      <c r="K5" s="35"/>
      <c r="L5" s="35"/>
      <c r="M5" s="35"/>
    </row>
    <row r="6" spans="1:13" x14ac:dyDescent="0.25">
      <c r="A6" s="18"/>
      <c r="B6" s="18"/>
      <c r="C6" s="18"/>
      <c r="D6" s="18"/>
      <c r="E6" s="18"/>
      <c r="F6" s="18"/>
      <c r="G6" s="18"/>
      <c r="H6" s="18"/>
      <c r="I6" s="18"/>
      <c r="J6" s="18"/>
      <c r="K6" s="18"/>
      <c r="L6" s="18"/>
      <c r="M6" s="18"/>
    </row>
    <row r="7" spans="1:13" ht="20.25" customHeight="1" x14ac:dyDescent="0.25">
      <c r="A7" s="19" t="s">
        <v>0</v>
      </c>
      <c r="B7" s="19"/>
      <c r="C7" s="19"/>
      <c r="D7" s="19"/>
      <c r="E7" s="19"/>
      <c r="F7" s="19"/>
      <c r="G7" s="19"/>
      <c r="H7" s="19"/>
      <c r="I7" s="19"/>
      <c r="J7" s="19"/>
      <c r="K7" s="19"/>
      <c r="L7" s="19"/>
      <c r="M7" s="19"/>
    </row>
    <row r="8" spans="1:13" ht="15.75" x14ac:dyDescent="0.25">
      <c r="A8" s="1"/>
      <c r="B8" s="1"/>
      <c r="C8" s="1"/>
      <c r="D8" s="1"/>
      <c r="E8" s="1"/>
      <c r="F8" s="1"/>
      <c r="G8" s="1"/>
      <c r="H8" s="1"/>
      <c r="I8" s="1"/>
      <c r="J8" s="1"/>
      <c r="K8" s="1"/>
      <c r="L8" s="1"/>
      <c r="M8" s="1"/>
    </row>
    <row r="9" spans="1:13" ht="15.75" x14ac:dyDescent="0.25">
      <c r="A9" s="2"/>
      <c r="B9" s="3" t="s">
        <v>1</v>
      </c>
      <c r="C9" s="20" t="s">
        <v>24</v>
      </c>
      <c r="D9" s="21"/>
      <c r="E9" s="22"/>
      <c r="F9" s="23" t="s">
        <v>2</v>
      </c>
      <c r="G9" s="23"/>
      <c r="H9" s="4">
        <v>45319</v>
      </c>
      <c r="I9" s="24" t="s">
        <v>3</v>
      </c>
      <c r="J9" s="25"/>
      <c r="K9" s="5">
        <v>32443</v>
      </c>
      <c r="L9" s="6"/>
    </row>
    <row r="10" spans="1:13" ht="15.75" x14ac:dyDescent="0.25">
      <c r="A10" s="2"/>
      <c r="B10" s="3" t="s">
        <v>4</v>
      </c>
      <c r="C10" s="26" t="str">
        <f>[1]makine!C4</f>
        <v>Meslek Yüksekokulu</v>
      </c>
      <c r="D10" s="27"/>
      <c r="E10" s="28"/>
      <c r="F10" s="23" t="s">
        <v>5</v>
      </c>
      <c r="G10" s="23"/>
      <c r="H10" s="4">
        <v>45319</v>
      </c>
      <c r="I10" s="29" t="s">
        <v>6</v>
      </c>
      <c r="J10" s="30"/>
      <c r="K10" s="7">
        <v>45337</v>
      </c>
      <c r="L10" s="8"/>
    </row>
    <row r="11" spans="1:13" ht="15.75" x14ac:dyDescent="0.25">
      <c r="A11" s="2"/>
      <c r="B11" s="3" t="s">
        <v>7</v>
      </c>
      <c r="C11" s="31" t="s">
        <v>28</v>
      </c>
      <c r="D11" s="31"/>
      <c r="E11" s="31"/>
      <c r="F11" s="23" t="s">
        <v>8</v>
      </c>
      <c r="G11" s="23"/>
      <c r="H11" s="4">
        <v>45333</v>
      </c>
      <c r="I11" s="29" t="s">
        <v>9</v>
      </c>
      <c r="J11" s="30"/>
      <c r="K11" s="7">
        <v>45338</v>
      </c>
      <c r="L11" s="8"/>
    </row>
    <row r="12" spans="1:13" ht="15.75" x14ac:dyDescent="0.25">
      <c r="A12" s="2"/>
      <c r="B12" s="3" t="s">
        <v>10</v>
      </c>
      <c r="C12" s="32">
        <v>3</v>
      </c>
      <c r="D12" s="33"/>
      <c r="E12" s="34"/>
      <c r="F12" s="23" t="s">
        <v>11</v>
      </c>
      <c r="G12" s="23"/>
      <c r="H12" s="4">
        <v>45335</v>
      </c>
      <c r="I12" s="2"/>
      <c r="J12" s="2"/>
      <c r="K12" s="2"/>
      <c r="L12" s="1"/>
    </row>
    <row r="13" spans="1:13" ht="15.75" x14ac:dyDescent="0.25">
      <c r="A13" s="1"/>
      <c r="B13" s="1"/>
      <c r="C13" s="1"/>
      <c r="D13" s="1"/>
      <c r="E13" s="1"/>
      <c r="F13" s="1"/>
      <c r="G13" s="1"/>
      <c r="H13" s="1"/>
      <c r="I13" s="1"/>
      <c r="J13" s="1"/>
      <c r="K13" s="1"/>
      <c r="L13" s="1"/>
      <c r="M13" s="1"/>
    </row>
    <row r="14" spans="1:13" ht="36" customHeight="1" x14ac:dyDescent="0.25">
      <c r="A14" s="9"/>
      <c r="B14" s="3" t="s">
        <v>12</v>
      </c>
      <c r="C14" s="3" t="s">
        <v>13</v>
      </c>
      <c r="D14" s="10" t="s">
        <v>14</v>
      </c>
      <c r="E14" s="10" t="s">
        <v>15</v>
      </c>
      <c r="F14" s="10" t="s">
        <v>16</v>
      </c>
      <c r="G14" s="10" t="s">
        <v>17</v>
      </c>
      <c r="H14" s="10" t="s">
        <v>18</v>
      </c>
      <c r="I14" s="10" t="s">
        <v>19</v>
      </c>
      <c r="J14" s="10" t="s">
        <v>20</v>
      </c>
      <c r="K14" s="10" t="s">
        <v>21</v>
      </c>
      <c r="L14" s="10" t="s">
        <v>22</v>
      </c>
      <c r="M14" s="10" t="s">
        <v>23</v>
      </c>
    </row>
    <row r="15" spans="1:13" ht="15.75" customHeight="1" x14ac:dyDescent="0.25">
      <c r="A15" s="11">
        <v>1</v>
      </c>
      <c r="B15" s="12" t="s">
        <v>31</v>
      </c>
      <c r="C15" s="12" t="s">
        <v>32</v>
      </c>
      <c r="D15" s="12">
        <v>91.82</v>
      </c>
      <c r="E15" s="13">
        <f t="shared" ref="E15" si="0">(D15*35/100)</f>
        <v>32.137</v>
      </c>
      <c r="F15" s="12">
        <v>71.760000000000005</v>
      </c>
      <c r="G15" s="13">
        <f t="shared" ref="G15" si="1">(F15*30/100)</f>
        <v>21.528000000000002</v>
      </c>
      <c r="H15" s="14">
        <v>54.66</v>
      </c>
      <c r="I15" s="13">
        <f t="shared" ref="I15" si="2">(H15*35/100)</f>
        <v>19.131</v>
      </c>
      <c r="J15" s="15">
        <f t="shared" ref="J15" si="3">(E15+G15+I15)</f>
        <v>72.796000000000006</v>
      </c>
      <c r="K15" s="16" t="s">
        <v>25</v>
      </c>
      <c r="L15" s="17" t="s">
        <v>26</v>
      </c>
      <c r="M15" s="17" t="s">
        <v>27</v>
      </c>
    </row>
    <row r="16" spans="1:13" ht="15.75" customHeight="1" x14ac:dyDescent="0.25">
      <c r="A16" s="11">
        <v>2</v>
      </c>
      <c r="B16" s="12" t="s">
        <v>33</v>
      </c>
      <c r="C16" s="12" t="s">
        <v>34</v>
      </c>
      <c r="D16" s="12">
        <v>73.83</v>
      </c>
      <c r="E16" s="13">
        <f>(D16*35/100)</f>
        <v>25.840499999999999</v>
      </c>
      <c r="F16" s="12">
        <v>77.36</v>
      </c>
      <c r="G16" s="13">
        <f>(F16*30/100)</f>
        <v>23.208000000000002</v>
      </c>
      <c r="H16" s="14">
        <v>47.66</v>
      </c>
      <c r="I16" s="13">
        <f>(H16*35/100)</f>
        <v>16.680999999999997</v>
      </c>
      <c r="J16" s="15">
        <f>(E16+G16+I16)</f>
        <v>65.729500000000002</v>
      </c>
      <c r="K16" s="16" t="s">
        <v>25</v>
      </c>
      <c r="L16" s="17" t="s">
        <v>26</v>
      </c>
      <c r="M16" s="17" t="s">
        <v>27</v>
      </c>
    </row>
    <row r="17" spans="1:13" ht="15.75" customHeight="1" x14ac:dyDescent="0.25">
      <c r="A17" s="11">
        <v>3</v>
      </c>
      <c r="B17" s="12" t="s">
        <v>35</v>
      </c>
      <c r="C17" s="12" t="s">
        <v>36</v>
      </c>
      <c r="D17" s="12">
        <v>79.650000000000006</v>
      </c>
      <c r="E17" s="13">
        <f t="shared" ref="E17" si="4">(D17*35/100)</f>
        <v>27.877500000000001</v>
      </c>
      <c r="F17" s="12">
        <v>71.06</v>
      </c>
      <c r="G17" s="13">
        <f t="shared" ref="G17" si="5">(F17*30/100)</f>
        <v>21.318000000000001</v>
      </c>
      <c r="H17" s="14">
        <v>45.66</v>
      </c>
      <c r="I17" s="13">
        <f t="shared" ref="I17" si="6">(H17*35/100)</f>
        <v>15.981</v>
      </c>
      <c r="J17" s="15">
        <f t="shared" ref="J17" si="7">(E17+G17+I17)</f>
        <v>65.176500000000004</v>
      </c>
      <c r="K17" s="16" t="s">
        <v>25</v>
      </c>
      <c r="L17" s="17" t="s">
        <v>26</v>
      </c>
      <c r="M17" s="17" t="s">
        <v>27</v>
      </c>
    </row>
    <row r="18" spans="1:13" ht="33" customHeight="1" x14ac:dyDescent="0.25">
      <c r="A18" s="11">
        <v>4</v>
      </c>
      <c r="B18" s="12" t="s">
        <v>37</v>
      </c>
      <c r="C18" s="12" t="s">
        <v>34</v>
      </c>
      <c r="D18" s="12">
        <v>84.31</v>
      </c>
      <c r="E18" s="13">
        <f t="shared" ref="E18" si="8">(D18*35/100)</f>
        <v>29.508499999999998</v>
      </c>
      <c r="F18" s="12">
        <v>77.3</v>
      </c>
      <c r="G18" s="13">
        <f t="shared" ref="G18" si="9">(F18*30/100)</f>
        <v>23.19</v>
      </c>
      <c r="H18" s="14">
        <v>12</v>
      </c>
      <c r="I18" s="13">
        <f t="shared" ref="I18" si="10">(H18*35/100)</f>
        <v>4.2</v>
      </c>
      <c r="J18" s="15">
        <f t="shared" ref="J18" si="11">(E18+G18+I18)</f>
        <v>56.898499999999999</v>
      </c>
      <c r="K18" s="16" t="s">
        <v>29</v>
      </c>
      <c r="L18" s="17" t="s">
        <v>30</v>
      </c>
      <c r="M18" s="17"/>
    </row>
  </sheetData>
  <mergeCells count="13">
    <mergeCell ref="C12:E12"/>
    <mergeCell ref="F12:G12"/>
    <mergeCell ref="C10:E10"/>
    <mergeCell ref="F10:G10"/>
    <mergeCell ref="I10:J10"/>
    <mergeCell ref="C11:E11"/>
    <mergeCell ref="F11:G11"/>
    <mergeCell ref="I11:J11"/>
    <mergeCell ref="A1:M5"/>
    <mergeCell ref="A7:M7"/>
    <mergeCell ref="C9:E9"/>
    <mergeCell ref="F9:G9"/>
    <mergeCell ref="I9:J9"/>
  </mergeCells>
  <pageMargins left="0.7" right="0.7" top="0.75" bottom="0.75" header="0.3" footer="0.3"/>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Uçak Teknolojisi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2024-02-16T13:51:11Z</dcterms:modified>
</cp:coreProperties>
</file>